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İşler\Pazarlama\Pazarlama İşler\Müşteri Şikayetleri\2020\"/>
    </mc:Choice>
  </mc:AlternateContent>
  <bookViews>
    <workbookView xWindow="0" yWindow="0" windowWidth="19200" windowHeight="536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G7" i="1" l="1"/>
  <c r="H7" i="1"/>
  <c r="I7" i="1"/>
  <c r="J7" i="1"/>
  <c r="F7" i="1"/>
  <c r="K6" i="1"/>
  <c r="K5" i="1"/>
  <c r="K4" i="1"/>
  <c r="E6" i="1" l="1"/>
  <c r="E4" i="1"/>
  <c r="L4" i="1" l="1"/>
  <c r="L5" i="1"/>
  <c r="L6" i="1"/>
  <c r="L7" i="1"/>
  <c r="E7" i="1"/>
  <c r="E5" i="1"/>
</calcChain>
</file>

<file path=xl/sharedStrings.xml><?xml version="1.0" encoding="utf-8"?>
<sst xmlns="http://schemas.openxmlformats.org/spreadsheetml/2006/main" count="22" uniqueCount="20">
  <si>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</si>
  <si>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</si>
  <si>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</si>
  <si>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</si>
  <si>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</si>
  <si>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</si>
  <si>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</si>
  <si>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</si>
  <si>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</si>
  <si>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</si>
  <si>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</si>
  <si>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</si>
  <si>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</si>
  <si>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 Fatura ve/veya faturaya esas unsurlar</t>
  </si>
  <si>
    <t>Ortalama sonuçlanma  süresi(gün) (S6)</t>
  </si>
  <si>
    <t>1.6. Fatura gönderimi (K6)</t>
  </si>
  <si>
    <t>5.3. Bilgi/Belge talebi (K22)</t>
  </si>
  <si>
    <t>5. Tüketici hizmetleri</t>
  </si>
  <si>
    <t>1.2. Fatura tutarı (K2)</t>
  </si>
  <si>
    <t>Not: Nisan ayında Serbest tüketici şikayetlerinde toplamda 3 kategoriden başvuru alınmıştır. Bu nedenle tabloda ilk 3 sırada yer alan şikayetlere yer verilmiştir.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</si>
</sst>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3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10" fontId="2" fillId="0" borderId="1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showGridLines="0" showRowColHeaders="0" tabSelected="1" zoomScale="70" zoomScaleNormal="70" workbookViewId="0">
      <selection activeCell="K9" sqref="K9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3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2" x14ac:dyDescent="0.35">
      <c r="A2" s="2"/>
      <c r="B2" s="2"/>
      <c r="C2" s="2"/>
      <c r="D2" s="23" t="s">
        <v>12</v>
      </c>
      <c r="E2" s="23"/>
      <c r="F2" s="23"/>
      <c r="G2" s="23"/>
      <c r="H2" s="23"/>
      <c r="I2" s="23"/>
      <c r="J2" s="23"/>
      <c r="K2" s="23"/>
      <c r="L2" s="23"/>
    </row>
    <row r="3" spans="1:12" ht="90" customHeight="1" x14ac:dyDescent="0.35">
      <c r="A3" s="3" t="s">
        <v>0</v>
      </c>
      <c r="B3" s="21" t="s">
        <v>1</v>
      </c>
      <c r="C3" s="22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14</v>
      </c>
      <c r="L3" s="3" t="s">
        <v>11</v>
      </c>
    </row>
    <row r="4" spans="1:12" ht="32.25" customHeight="1" x14ac:dyDescent="0.35">
      <c r="A4" s="5">
        <v>1</v>
      </c>
      <c r="B4" s="10" t="s">
        <v>13</v>
      </c>
      <c r="C4" s="10" t="s">
        <v>15</v>
      </c>
      <c r="D4" s="6">
        <v>14</v>
      </c>
      <c r="E4" s="8">
        <f>IF($D$8=0,0,(D4/$D8)*1000)</f>
        <v>4.5946832950443062</v>
      </c>
      <c r="F4" s="18">
        <v>7</v>
      </c>
      <c r="G4" s="18">
        <v>6</v>
      </c>
      <c r="H4" s="18">
        <v>0</v>
      </c>
      <c r="I4" s="18">
        <v>1</v>
      </c>
      <c r="J4" s="18">
        <v>0</v>
      </c>
      <c r="K4" s="9">
        <f>IF((D4=J4),0,29/(D4))</f>
        <v>2.0714285714285716</v>
      </c>
      <c r="L4" s="16">
        <f>IF($D$7=0,0,D4/D$7)</f>
        <v>0.77777777777777779</v>
      </c>
    </row>
    <row r="5" spans="1:12" x14ac:dyDescent="0.35">
      <c r="A5" s="5">
        <v>2</v>
      </c>
      <c r="B5" s="10" t="s">
        <v>13</v>
      </c>
      <c r="C5" s="10" t="s">
        <v>18</v>
      </c>
      <c r="D5" s="6">
        <v>3</v>
      </c>
      <c r="E5" s="8">
        <f>IF($D$8=0,0,(D5/$D8)*1000)</f>
        <v>0.98457499179520847</v>
      </c>
      <c r="F5" s="18">
        <v>2</v>
      </c>
      <c r="G5" s="18">
        <v>1</v>
      </c>
      <c r="H5" s="18">
        <v>0</v>
      </c>
      <c r="I5" s="18">
        <v>0</v>
      </c>
      <c r="J5" s="18">
        <v>0</v>
      </c>
      <c r="K5" s="9">
        <f>IF((D5=J5),0,7/(D5))</f>
        <v>2.3333333333333335</v>
      </c>
      <c r="L5" s="16">
        <f>IF($D$7=0,0,D5/D$7)</f>
        <v>0.16666666666666666</v>
      </c>
    </row>
    <row r="6" spans="1:12" x14ac:dyDescent="0.35">
      <c r="A6" s="5">
        <v>3</v>
      </c>
      <c r="B6" s="10" t="s">
        <v>17</v>
      </c>
      <c r="C6" s="10" t="s">
        <v>16</v>
      </c>
      <c r="D6" s="6">
        <v>1</v>
      </c>
      <c r="E6" s="8">
        <f>IF($D$8=0,0,(D6/$D8)*1000)</f>
        <v>0.3281916639317361</v>
      </c>
      <c r="F6" s="18">
        <v>0</v>
      </c>
      <c r="G6" s="18">
        <v>1</v>
      </c>
      <c r="H6" s="18">
        <v>0</v>
      </c>
      <c r="I6" s="18">
        <v>0</v>
      </c>
      <c r="J6" s="18">
        <v>0</v>
      </c>
      <c r="K6" s="9">
        <f>IF((D6=J6),0,3/(D6))</f>
        <v>3</v>
      </c>
      <c r="L6" s="16">
        <f>IF($D$7=0,0,D6/D$7)</f>
        <v>5.5555555555555552E-2</v>
      </c>
    </row>
    <row r="7" spans="1:12" x14ac:dyDescent="0.35">
      <c r="A7" s="6">
        <v>3</v>
      </c>
      <c r="B7" s="10" t="s">
        <v>2</v>
      </c>
      <c r="C7" s="10" t="s">
        <v>2</v>
      </c>
      <c r="D7" s="6">
        <v>18</v>
      </c>
      <c r="E7" s="9">
        <f>IF($D$8=0,0,(D7/$D8)*1000)</f>
        <v>5.9074499507712499</v>
      </c>
      <c r="F7" s="19">
        <f>SUM(F4:F6)</f>
        <v>9</v>
      </c>
      <c r="G7" s="19">
        <f t="shared" ref="G7:J7" si="0">SUM(G4:G6)</f>
        <v>8</v>
      </c>
      <c r="H7" s="19">
        <f t="shared" si="0"/>
        <v>0</v>
      </c>
      <c r="I7" s="19">
        <f t="shared" si="0"/>
        <v>1</v>
      </c>
      <c r="J7" s="19">
        <f t="shared" si="0"/>
        <v>0</v>
      </c>
      <c r="K7" s="20">
        <v>2.1666666666666665</v>
      </c>
      <c r="L7" s="16">
        <f t="shared" ref="L7" si="1">IF($D$7=0,0,D7/D$7)</f>
        <v>1</v>
      </c>
    </row>
    <row r="8" spans="1:12" x14ac:dyDescent="0.35">
      <c r="A8" s="7"/>
      <c r="B8" s="11"/>
      <c r="C8" s="12" t="s">
        <v>3</v>
      </c>
      <c r="D8" s="17">
        <v>3047</v>
      </c>
      <c r="E8" s="7"/>
      <c r="F8" s="7"/>
      <c r="G8" s="7"/>
      <c r="H8" s="7"/>
      <c r="I8" s="7"/>
      <c r="J8" s="7"/>
      <c r="K8" s="7"/>
      <c r="L8" s="7"/>
    </row>
    <row r="11" spans="1:12" x14ac:dyDescent="0.35">
      <c r="A11" s="1" t="s">
        <v>19</v>
      </c>
    </row>
    <row r="12" spans="1:12" x14ac:dyDescent="0.3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2" x14ac:dyDescent="0.35">
      <c r="A13" s="14"/>
      <c r="B13" s="14"/>
    </row>
    <row r="14" spans="1:12" x14ac:dyDescent="0.35">
      <c r="A14" s="14"/>
      <c r="B14" s="14"/>
    </row>
    <row r="15" spans="1:12" x14ac:dyDescent="0.35">
      <c r="A15" s="14"/>
      <c r="B15" s="14"/>
    </row>
    <row r="16" spans="1:12" x14ac:dyDescent="0.35">
      <c r="A16" s="14"/>
      <c r="B16" s="14"/>
    </row>
    <row r="17" spans="1:15" x14ac:dyDescent="0.35">
      <c r="A17" s="14"/>
      <c r="B17" s="14"/>
    </row>
    <row r="18" spans="1:15" x14ac:dyDescent="0.35">
      <c r="A18" s="14"/>
      <c r="B18" s="14"/>
    </row>
    <row r="19" spans="1:15" x14ac:dyDescent="0.35">
      <c r="C19" s="14"/>
      <c r="D19" s="14"/>
      <c r="E19" s="14"/>
      <c r="F19" s="14"/>
      <c r="G19" s="14"/>
    </row>
    <row r="20" spans="1:15" x14ac:dyDescent="0.35">
      <c r="C20" s="14"/>
      <c r="D20" s="14"/>
      <c r="E20" s="14"/>
      <c r="F20" s="14"/>
      <c r="G20" s="14"/>
    </row>
    <row r="21" spans="1:15" x14ac:dyDescent="0.35">
      <c r="C21" s="14"/>
      <c r="D21" s="14"/>
      <c r="E21" s="14"/>
      <c r="F21" s="14"/>
      <c r="G21" s="14"/>
    </row>
    <row r="22" spans="1:15" x14ac:dyDescent="0.35">
      <c r="C22" s="14"/>
      <c r="D22" s="14"/>
      <c r="E22" s="14"/>
      <c r="F22" s="14"/>
      <c r="G22" s="14"/>
    </row>
    <row r="23" spans="1:15" x14ac:dyDescent="0.35">
      <c r="C23" s="14"/>
      <c r="D23" s="14"/>
      <c r="E23" s="14"/>
      <c r="F23" s="14"/>
      <c r="G23" s="14"/>
    </row>
    <row r="24" spans="1:15" x14ac:dyDescent="0.35">
      <c r="C24" s="14"/>
      <c r="D24" s="14"/>
      <c r="E24" s="14"/>
      <c r="F24" s="14"/>
      <c r="G24" s="14"/>
    </row>
    <row r="25" spans="1:15" x14ac:dyDescent="0.35">
      <c r="C25" s="14"/>
      <c r="D25" s="15"/>
      <c r="E25" s="15"/>
      <c r="F25" s="15"/>
      <c r="G25" s="15"/>
      <c r="H25" s="15"/>
      <c r="I25" s="15"/>
      <c r="J25" s="14"/>
      <c r="K25" s="14"/>
      <c r="L25" s="14"/>
      <c r="M25" s="14"/>
      <c r="N25" s="14"/>
      <c r="O25" s="14"/>
    </row>
    <row r="26" spans="1:15" x14ac:dyDescent="0.35">
      <c r="C26" s="14"/>
      <c r="D26" s="13"/>
      <c r="E26" s="13"/>
      <c r="K26" s="14"/>
      <c r="L26" s="14"/>
      <c r="M26" s="14"/>
      <c r="N26" s="14"/>
      <c r="O26" s="14"/>
    </row>
  </sheetData>
  <mergeCells count="2">
    <mergeCell ref="B3:C3"/>
    <mergeCell ref="D2:L2"/>
  </mergeCells>
  <dataValidations count="2">
    <dataValidation type="decimal" allowBlank="1" showErrorMessage="1" errorTitle="İstenen Aralıkta Değil!" error="İstenen Aralık: Minimum=0.0 Maksimum=9223372036854775807" sqref="F4:J6 F7:K7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4:C6">
      <formula1>0</formula1>
      <formula2>2147483647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2020-06-03T08:45:11Z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2019-07-11T13:15:53.5309758Z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ce2eeabf-5e67-423f-923d-3c41994b5591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