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45621" calcOnSave="0" concurrentCalc="0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L4" i="1"/>
  <c r="L5" i="1"/>
  <c r="L6" i="1"/>
  <c r="L7" i="1"/>
  <c r="L8" i="1"/>
  <c r="L9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<sst xmlns="http://schemas.openxmlformats.org/spreadsheetml/2006/main" count="25" uniqueCount="22">
  <si>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</si>
  <si>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</si>
  <si>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</si>
  <si>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</si>
  <si>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</si>
  <si>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</si>
  <si>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</si>
  <si>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</si>
  <si>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</si>
  <si>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</si>
  <si>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</si>
  <si>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</si>
  <si>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</si>
  <si>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</si>
  <si>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</si>
  <si>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 İkili anlaşma</t>
  </si>
  <si>
    <t>4.1. İkili anlaşma kurma süreci (K10)</t>
  </si>
  <si>
    <t>5. Tüketici hizmetleri</t>
  </si>
  <si>
    <t>5.3. Bilgi/Belge talebi (K22)</t>
  </si>
  <si>
    <t>Ortalama sonuçlanma  süresi(gün) (S6)</t>
  </si>
  <si>
    <t>4.7. Cayma bedeli (K16)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</si>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</sst>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showRowColHeaders="0" tabSelected="1" zoomScale="70" zoomScaleNormal="70" workbookViewId="0">
      <selection activeCell="I33" sqref="I33"/>
    </sheetView>
  </sheetViews>
  <sheetFormatPr defaultColWidth="9.140625" defaultRowHeight="15" x14ac:dyDescent="0.25"/>
  <cols>
    <col min="1" max="1" width="14.42578125" style="1" customWidth="1"/>
    <col min="2" max="2" width="35.140625" style="1" customWidth="1"/>
    <col min="3" max="3" width="37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5" x14ac:dyDescent="0.2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5" ht="90" customHeight="1" x14ac:dyDescent="0.2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19</v>
      </c>
      <c r="L3" s="3" t="s">
        <v>11</v>
      </c>
    </row>
    <row r="4" spans="1:15" ht="32.25" customHeight="1" x14ac:dyDescent="0.25">
      <c r="A4" s="5">
        <v>1</v>
      </c>
      <c r="B4" s="11" t="s">
        <v>14</v>
      </c>
      <c r="C4" s="11" t="s">
        <v>13</v>
      </c>
      <c r="D4" s="6">
        <v>22</v>
      </c>
      <c r="E4" s="9">
        <f>IF($D$10=0,0,(D4/$D10)*1000)</f>
        <v>53.140096618357489</v>
      </c>
      <c r="F4" s="6">
        <v>15</v>
      </c>
      <c r="G4" s="6">
        <v>6</v>
      </c>
      <c r="H4" s="6">
        <v>1</v>
      </c>
      <c r="I4" s="6">
        <v>0</v>
      </c>
      <c r="J4" s="6">
        <v>0</v>
      </c>
      <c r="K4" s="10">
        <f>IF((D4=J4),0,77/(D4))</f>
        <v>3.5</v>
      </c>
      <c r="L4" s="18">
        <f>IF($D$9=0,0,D4/D$9)</f>
        <v>0.42307692307692307</v>
      </c>
    </row>
    <row r="5" spans="1:15" x14ac:dyDescent="0.25">
      <c r="A5" s="5">
        <v>2</v>
      </c>
      <c r="B5" s="11" t="s">
        <v>17</v>
      </c>
      <c r="C5" s="11" t="s">
        <v>18</v>
      </c>
      <c r="D5" s="6">
        <v>9</v>
      </c>
      <c r="E5" s="9">
        <f>IF($D$10=0,0,(D5/$D10)*1000)</f>
        <v>21.739130434782609</v>
      </c>
      <c r="F5" s="6">
        <v>6</v>
      </c>
      <c r="G5" s="6">
        <v>3</v>
      </c>
      <c r="H5" s="6">
        <v>0</v>
      </c>
      <c r="I5" s="6">
        <v>0</v>
      </c>
      <c r="J5" s="6">
        <v>0</v>
      </c>
      <c r="K5" s="10">
        <f>IF((D5=J5),0,18/(D5))</f>
        <v>2</v>
      </c>
      <c r="L5" s="18">
        <f t="shared" ref="L5:L8" si="0">IF($D$9=0,0,D5/D$9)</f>
        <v>0.17307692307692307</v>
      </c>
    </row>
    <row r="6" spans="1:15" x14ac:dyDescent="0.25">
      <c r="A6" s="5">
        <v>3</v>
      </c>
      <c r="B6" s="11" t="s">
        <v>15</v>
      </c>
      <c r="C6" s="11" t="s">
        <v>16</v>
      </c>
      <c r="D6" s="6">
        <v>7</v>
      </c>
      <c r="E6" s="9">
        <f>IF($D$10=0,0,(D6/$D10)*1000)</f>
        <v>16.908212560386474</v>
      </c>
      <c r="F6" s="6">
        <v>0</v>
      </c>
      <c r="G6" s="6">
        <v>7</v>
      </c>
      <c r="H6" s="6">
        <v>0</v>
      </c>
      <c r="I6" s="6">
        <v>0</v>
      </c>
      <c r="J6" s="6">
        <v>0</v>
      </c>
      <c r="K6" s="10">
        <f>IF((D6=J6),0,62/(D6))</f>
        <v>8.8571428571428577</v>
      </c>
      <c r="L6" s="18">
        <f t="shared" si="0"/>
        <v>0.13461538461538461</v>
      </c>
    </row>
    <row r="7" spans="1:15" x14ac:dyDescent="0.25">
      <c r="A7" s="5">
        <v>4</v>
      </c>
      <c r="B7" s="11" t="s">
        <v>15</v>
      </c>
      <c r="C7" s="11" t="s">
        <v>20</v>
      </c>
      <c r="D7" s="6">
        <v>4</v>
      </c>
      <c r="E7" s="9">
        <f>IF($D$10=0,0,(D7/$D10)*1000)</f>
        <v>9.6618357487922708</v>
      </c>
      <c r="F7" s="6">
        <v>1</v>
      </c>
      <c r="G7" s="6">
        <v>3</v>
      </c>
      <c r="H7" s="6">
        <v>0</v>
      </c>
      <c r="I7" s="6">
        <v>0</v>
      </c>
      <c r="J7" s="6">
        <v>0</v>
      </c>
      <c r="K7" s="10">
        <f>IF((D7=J7),0,38/(D7))</f>
        <v>9.5</v>
      </c>
      <c r="L7" s="18">
        <f t="shared" si="0"/>
        <v>7.6923076923076927E-2</v>
      </c>
    </row>
    <row r="8" spans="1:15" x14ac:dyDescent="0.25">
      <c r="A8" s="5">
        <v>5</v>
      </c>
      <c r="B8" s="11" t="s">
        <v>15</v>
      </c>
      <c r="C8" s="19" t="s">
        <v>21</v>
      </c>
      <c r="D8" s="6">
        <v>2</v>
      </c>
      <c r="E8" s="9">
        <f>IF($D$10=0,0,(D8/$D10)*1000)</f>
        <v>4.8309178743961354</v>
      </c>
      <c r="F8" s="6">
        <v>0</v>
      </c>
      <c r="G8" s="6">
        <v>2</v>
      </c>
      <c r="H8" s="6">
        <v>0</v>
      </c>
      <c r="I8" s="6">
        <v>0</v>
      </c>
      <c r="J8" s="6">
        <v>0</v>
      </c>
      <c r="K8" s="10">
        <f>IF((D8=J8),0,11/(D8))</f>
        <v>5.5</v>
      </c>
      <c r="L8" s="18">
        <f t="shared" si="0"/>
        <v>3.8461538461538464E-2</v>
      </c>
    </row>
    <row r="9" spans="1:15" x14ac:dyDescent="0.25">
      <c r="A9" s="6">
        <v>5</v>
      </c>
      <c r="B9" s="11" t="s">
        <v>2</v>
      </c>
      <c r="C9" s="11" t="s">
        <v>2</v>
      </c>
      <c r="D9" s="6">
        <v>52</v>
      </c>
      <c r="E9" s="10">
        <f>IF($D$10=0,0,(D9/$D10)*1000)</f>
        <v>125.60386473429952</v>
      </c>
      <c r="F9" s="14">
        <v>24</v>
      </c>
      <c r="G9" s="14">
        <v>26</v>
      </c>
      <c r="H9" s="14">
        <v>2</v>
      </c>
      <c r="I9" s="6">
        <v>0</v>
      </c>
      <c r="J9" s="6">
        <v>0</v>
      </c>
      <c r="K9" s="23">
        <v>5.1538461538461497</v>
      </c>
      <c r="L9" s="18">
        <f t="shared" ref="L9" si="1">IF($D$9=0,0,D9/D$9)</f>
        <v>1</v>
      </c>
    </row>
    <row r="10" spans="1:15" x14ac:dyDescent="0.25">
      <c r="A10" s="7"/>
      <c r="B10" s="12"/>
      <c r="C10" s="13" t="s">
        <v>3</v>
      </c>
      <c r="D10" s="8">
        <v>414</v>
      </c>
      <c r="E10" s="7"/>
      <c r="F10" s="7"/>
      <c r="G10" s="7"/>
      <c r="H10" s="7"/>
      <c r="I10" s="7"/>
      <c r="J10" s="7"/>
      <c r="K10" s="7"/>
      <c r="L10" s="7"/>
    </row>
    <row r="14" spans="1:15" ht="14.45" x14ac:dyDescent="0.3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4.45" x14ac:dyDescent="0.35">
      <c r="C15" s="16"/>
      <c r="D15" s="16"/>
      <c r="E15" s="16"/>
      <c r="F15" s="16"/>
      <c r="G15" s="16"/>
    </row>
    <row r="16" spans="1:15" ht="14.45" x14ac:dyDescent="0.35">
      <c r="C16" s="16"/>
      <c r="D16" s="16"/>
      <c r="E16" s="16"/>
      <c r="F16" s="16"/>
      <c r="G16" s="16"/>
    </row>
    <row r="17" spans="3:15" ht="14.45" x14ac:dyDescent="0.35">
      <c r="C17" s="16"/>
      <c r="D17" s="16"/>
      <c r="E17" s="16"/>
      <c r="F17" s="16"/>
      <c r="G17" s="16"/>
    </row>
    <row r="18" spans="3:15" ht="14.45" x14ac:dyDescent="0.35">
      <c r="C18" s="16"/>
      <c r="D18" s="16"/>
      <c r="E18" s="16"/>
      <c r="F18" s="16"/>
      <c r="G18" s="16"/>
    </row>
    <row r="19" spans="3:15" ht="14.45" x14ac:dyDescent="0.35">
      <c r="C19" s="16"/>
      <c r="D19" s="16"/>
      <c r="E19" s="16"/>
      <c r="F19" s="16"/>
      <c r="G19" s="16"/>
    </row>
    <row r="20" spans="3:15" ht="14.45" x14ac:dyDescent="0.35">
      <c r="C20" s="16"/>
      <c r="D20" s="16"/>
      <c r="E20" s="16"/>
      <c r="F20" s="16"/>
      <c r="G20" s="16"/>
    </row>
    <row r="21" spans="3:15" ht="14.45" x14ac:dyDescent="0.35">
      <c r="C21" s="16"/>
      <c r="D21" s="16"/>
      <c r="E21" s="16"/>
      <c r="F21" s="16"/>
      <c r="G21" s="16"/>
    </row>
    <row r="22" spans="3:15" ht="14.45" x14ac:dyDescent="0.35">
      <c r="C22" s="16"/>
      <c r="D22" s="16"/>
      <c r="E22" s="16"/>
      <c r="F22" s="16"/>
      <c r="G22" s="16"/>
    </row>
    <row r="23" spans="3:15" ht="14.45" x14ac:dyDescent="0.35">
      <c r="C23" s="16"/>
      <c r="D23" s="16"/>
      <c r="E23" s="16"/>
      <c r="F23" s="16"/>
      <c r="G23" s="16"/>
    </row>
    <row r="24" spans="3:15" ht="14.45" x14ac:dyDescent="0.35">
      <c r="C24" s="16"/>
      <c r="D24" s="16"/>
      <c r="E24" s="16"/>
      <c r="F24" s="16"/>
      <c r="G24" s="16"/>
    </row>
    <row r="25" spans="3:15" ht="14.45" x14ac:dyDescent="0.35">
      <c r="C25" s="16"/>
      <c r="D25" s="16"/>
      <c r="E25" s="16"/>
      <c r="F25" s="16"/>
      <c r="G25" s="16"/>
    </row>
    <row r="26" spans="3:15" ht="14.45" x14ac:dyDescent="0.35">
      <c r="C26" s="16"/>
      <c r="D26" s="16"/>
      <c r="E26" s="16"/>
      <c r="F26" s="16"/>
      <c r="G26" s="16"/>
    </row>
    <row r="27" spans="3:15" ht="14.45" x14ac:dyDescent="0.35">
      <c r="C27" s="16"/>
      <c r="D27" s="17"/>
      <c r="E27" s="17"/>
      <c r="F27" s="17"/>
      <c r="G27" s="17"/>
      <c r="H27" s="17"/>
      <c r="I27" s="17"/>
      <c r="J27" s="16"/>
      <c r="K27" s="16"/>
      <c r="L27" s="16"/>
      <c r="M27" s="16"/>
      <c r="N27" s="16"/>
      <c r="O27" s="16"/>
    </row>
    <row r="28" spans="3:15" ht="14.45" x14ac:dyDescent="0.35">
      <c r="C28" s="16"/>
      <c r="D28" s="15"/>
      <c r="E28" s="15"/>
      <c r="K28" s="16"/>
      <c r="L28" s="16"/>
      <c r="M28" s="16"/>
      <c r="N28" s="16"/>
      <c r="O28" s="16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 C4:C8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2019-04-05T14:05:07Z</dcterms:modified>
</cp:coreProperties>
</file>