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Pazarlama İşler\Müşteri Şikayetleri\2020\"/>
    </mc:Choice>
  </mc:AlternateContent>
  <bookViews>
    <workbookView xWindow="0" yWindow="0" windowWidth="19200" windowHeight="536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7" i="1" l="1"/>
  <c r="K6" i="1"/>
  <c r="K5" i="1"/>
  <c r="K4" i="1"/>
  <c r="E4" i="1" l="1"/>
  <c r="L4" i="1" l="1"/>
  <c r="L5" i="1"/>
  <c r="L6" i="1"/>
  <c r="L7" i="1"/>
  <c r="L8" i="1"/>
  <c r="E8" i="1"/>
  <c r="E7" i="1"/>
  <c r="E6" i="1"/>
  <c r="E5" i="1"/>
</calcChain>
</file>

<file path=xl/sharedStrings.xml><?xml version="1.0" encoding="utf-8"?>
<sst xmlns="http://schemas.openxmlformats.org/spreadsheetml/2006/main" count="24" uniqueCount="22">
  <si>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</si>
  <si>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</si>
  <si>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</si>
  <si>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</si>
  <si>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</si>
  <si>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</si>
  <si>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</si>
  <si>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</si>
  <si>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</si>
  <si>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</si>
  <si>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</si>
  <si>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</si>
  <si>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</si>
  <si>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 Fatura ve/veya faturaya esas unsurlar</t>
  </si>
  <si>
    <t>4.1. İkili anlaşma kurma süreci (K10)</t>
  </si>
  <si>
    <t>Ortalama sonuçlanma  süresi(gün) (S6)</t>
  </si>
  <si>
    <t>3.2. Zamanında ödenmeyen borçlar (K9)</t>
  </si>
  <si>
    <t>1.6. Fatura gönderimi (K6)</t>
  </si>
  <si>
    <t>3. Ödeme</t>
  </si>
  <si>
    <t>Not: Ağustos ayında Serbest tüketici şikayetlerinde toplamda 4 kategoriden başvuru alınmıştır. Bu nedenle tabloda ilk 4 sırada yer alan şikayetlere yer verilmiştir.</t>
  </si>
  <si>
    <t>1.2. Fatura tutarı (K2)</t>
  </si>
  <si>
    <t>4.İkili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</si>
</sst>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Border="1"/>
    <xf numFmtId="10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showGridLines="0" tabSelected="1" zoomScale="70" zoomScaleNormal="70" workbookViewId="0">
      <selection activeCell="H21" sqref="H21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3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2" ht="90" customHeight="1" x14ac:dyDescent="0.3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6" t="s">
        <v>13</v>
      </c>
      <c r="C4" s="6" t="s">
        <v>20</v>
      </c>
      <c r="D4" s="6">
        <v>6</v>
      </c>
      <c r="E4" s="8">
        <f>IF($D$9=0,0,(D4/$D9)*1000)</f>
        <v>1.5777018143570865</v>
      </c>
      <c r="F4" s="22">
        <v>4</v>
      </c>
      <c r="G4" s="15">
        <v>2</v>
      </c>
      <c r="H4" s="15">
        <v>0</v>
      </c>
      <c r="I4" s="15">
        <v>0</v>
      </c>
      <c r="J4" s="15">
        <v>0</v>
      </c>
      <c r="K4" s="9">
        <f>IF((D4=J4),0,19/(D4))</f>
        <v>3.1666666666666665</v>
      </c>
      <c r="L4" s="13">
        <f>IF($D$8=0,0,D4/D$8)</f>
        <v>0.375</v>
      </c>
    </row>
    <row r="5" spans="1:12" x14ac:dyDescent="0.35">
      <c r="A5" s="5">
        <v>2</v>
      </c>
      <c r="B5" s="6" t="s">
        <v>18</v>
      </c>
      <c r="C5" s="6" t="s">
        <v>16</v>
      </c>
      <c r="D5" s="6">
        <v>5</v>
      </c>
      <c r="E5" s="8">
        <f>IF($D$9=0,0,(D5/$D9)*1000)</f>
        <v>1.3147515119642386</v>
      </c>
      <c r="F5" s="22">
        <v>2</v>
      </c>
      <c r="G5" s="15">
        <v>3</v>
      </c>
      <c r="H5" s="15">
        <v>0</v>
      </c>
      <c r="I5" s="15">
        <v>0</v>
      </c>
      <c r="J5" s="15">
        <v>0</v>
      </c>
      <c r="K5" s="9">
        <f>IF((D5=J5),0,34/(D5))</f>
        <v>6.8</v>
      </c>
      <c r="L5" s="13">
        <f>IF($D$8=0,0,D5/D$8)</f>
        <v>0.3125</v>
      </c>
    </row>
    <row r="6" spans="1:12" x14ac:dyDescent="0.35">
      <c r="A6" s="5">
        <v>3</v>
      </c>
      <c r="B6" s="6" t="s">
        <v>21</v>
      </c>
      <c r="C6" s="6" t="s">
        <v>14</v>
      </c>
      <c r="D6" s="6">
        <v>4</v>
      </c>
      <c r="E6" s="8">
        <f>IF($D$9=0,0,(D6/$D9)*1000)</f>
        <v>1.0518012095713911</v>
      </c>
      <c r="F6" s="22">
        <v>2</v>
      </c>
      <c r="G6" s="15">
        <v>1</v>
      </c>
      <c r="H6" s="15">
        <v>0</v>
      </c>
      <c r="I6" s="15">
        <v>1</v>
      </c>
      <c r="J6" s="15">
        <v>0</v>
      </c>
      <c r="K6" s="9">
        <f>IF((D6=J6),0,9/(D6))</f>
        <v>2.25</v>
      </c>
      <c r="L6" s="13">
        <f>IF($D$8=0,0,D6/D$8)</f>
        <v>0.25</v>
      </c>
    </row>
    <row r="7" spans="1:12" x14ac:dyDescent="0.35">
      <c r="A7" s="5">
        <v>4</v>
      </c>
      <c r="B7" s="6" t="s">
        <v>13</v>
      </c>
      <c r="C7" s="6" t="s">
        <v>17</v>
      </c>
      <c r="D7" s="6">
        <v>1</v>
      </c>
      <c r="E7" s="8">
        <f>IF($D$9=0,0,(D7/$D9)*1000)</f>
        <v>0.26295030239284778</v>
      </c>
      <c r="F7" s="22">
        <v>1</v>
      </c>
      <c r="G7" s="15">
        <v>0</v>
      </c>
      <c r="H7" s="15">
        <v>0</v>
      </c>
      <c r="I7" s="15">
        <v>0</v>
      </c>
      <c r="J7" s="15">
        <v>0</v>
      </c>
      <c r="K7" s="9">
        <f>IF((D7=J7),0,2/(D7))</f>
        <v>2</v>
      </c>
      <c r="L7" s="13">
        <f>IF($D$8=0,0,D7/D$8)</f>
        <v>6.25E-2</v>
      </c>
    </row>
    <row r="8" spans="1:12" x14ac:dyDescent="0.35">
      <c r="A8" s="6">
        <v>5</v>
      </c>
      <c r="B8" s="6" t="s">
        <v>2</v>
      </c>
      <c r="C8" s="6" t="s">
        <v>2</v>
      </c>
      <c r="D8" s="6">
        <v>16</v>
      </c>
      <c r="E8" s="9">
        <f>IF($D$9=0,0,(D8/$D9)*1000)</f>
        <v>4.2072048382855645</v>
      </c>
      <c r="F8" s="23">
        <v>9</v>
      </c>
      <c r="G8" s="17">
        <v>6</v>
      </c>
      <c r="H8" s="17">
        <v>0</v>
      </c>
      <c r="I8" s="17">
        <v>1</v>
      </c>
      <c r="J8" s="17">
        <v>0</v>
      </c>
      <c r="K8" s="16">
        <v>4</v>
      </c>
      <c r="L8" s="13">
        <f t="shared" ref="L8" si="0">IF($D$8=0,0,D8/D$8)</f>
        <v>1</v>
      </c>
    </row>
    <row r="9" spans="1:12" x14ac:dyDescent="0.35">
      <c r="A9" s="7"/>
      <c r="B9" s="7"/>
      <c r="C9" s="21" t="s">
        <v>3</v>
      </c>
      <c r="D9" s="14">
        <v>3803</v>
      </c>
      <c r="E9" s="7"/>
      <c r="F9" s="7"/>
      <c r="G9" s="7"/>
      <c r="H9" s="7"/>
      <c r="I9" s="7"/>
      <c r="J9" s="7"/>
      <c r="K9" s="7"/>
      <c r="L9" s="7"/>
    </row>
    <row r="11" spans="1:12" x14ac:dyDescent="0.35">
      <c r="A11" s="1" t="s">
        <v>19</v>
      </c>
    </row>
    <row r="13" spans="1:12" x14ac:dyDescent="0.3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2" x14ac:dyDescent="0.35">
      <c r="A14" s="11"/>
      <c r="B14" s="11"/>
    </row>
    <row r="15" spans="1:12" x14ac:dyDescent="0.35">
      <c r="A15" s="11"/>
      <c r="B15" s="11"/>
    </row>
    <row r="16" spans="1:12" x14ac:dyDescent="0.35">
      <c r="A16" s="11"/>
      <c r="B16" s="11"/>
    </row>
    <row r="17" spans="1:15" x14ac:dyDescent="0.35">
      <c r="A17" s="11"/>
      <c r="B17" s="11"/>
    </row>
    <row r="18" spans="1:15" x14ac:dyDescent="0.35">
      <c r="A18" s="11"/>
      <c r="B18" s="11"/>
    </row>
    <row r="19" spans="1:15" x14ac:dyDescent="0.35">
      <c r="A19" s="11"/>
      <c r="B19" s="11"/>
    </row>
    <row r="20" spans="1:15" x14ac:dyDescent="0.35">
      <c r="C20" s="11"/>
      <c r="D20" s="11"/>
      <c r="E20" s="11"/>
      <c r="F20" s="11"/>
      <c r="G20" s="11"/>
    </row>
    <row r="21" spans="1:15" x14ac:dyDescent="0.35">
      <c r="C21" s="11"/>
      <c r="D21" s="11"/>
      <c r="E21" s="11"/>
      <c r="F21" s="11"/>
      <c r="G21" s="11"/>
    </row>
    <row r="22" spans="1:15" x14ac:dyDescent="0.35">
      <c r="C22" s="11"/>
      <c r="D22" s="11"/>
      <c r="E22" s="11"/>
      <c r="F22" s="11"/>
      <c r="G22" s="11"/>
    </row>
    <row r="23" spans="1:15" x14ac:dyDescent="0.35">
      <c r="C23" s="11"/>
      <c r="D23" s="11"/>
      <c r="E23" s="11"/>
      <c r="F23" s="11"/>
      <c r="G23" s="11"/>
    </row>
    <row r="24" spans="1:15" x14ac:dyDescent="0.35">
      <c r="C24" s="11"/>
      <c r="D24" s="11"/>
      <c r="E24" s="11"/>
      <c r="F24" s="11"/>
      <c r="G24" s="11"/>
    </row>
    <row r="25" spans="1:15" x14ac:dyDescent="0.35">
      <c r="C25" s="11"/>
      <c r="D25" s="11"/>
      <c r="E25" s="11"/>
      <c r="F25" s="11"/>
      <c r="G25" s="11"/>
    </row>
    <row r="26" spans="1:15" x14ac:dyDescent="0.35">
      <c r="C26" s="11"/>
      <c r="D26" s="12"/>
      <c r="E26" s="12"/>
      <c r="F26" s="12"/>
      <c r="G26" s="12"/>
      <c r="H26" s="12"/>
      <c r="I26" s="12"/>
      <c r="J26" s="11"/>
      <c r="K26" s="11"/>
      <c r="L26" s="11"/>
      <c r="M26" s="11"/>
      <c r="N26" s="11"/>
      <c r="O26" s="11"/>
    </row>
    <row r="27" spans="1:15" x14ac:dyDescent="0.35">
      <c r="C27" s="11"/>
      <c r="D27" s="10"/>
      <c r="E27" s="10"/>
      <c r="K27" s="11"/>
      <c r="L27" s="11"/>
      <c r="M27" s="11"/>
      <c r="N27" s="11"/>
      <c r="O27" s="11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B4:C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7 F8:K8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2020-10-15T14:37:19Z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