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4"/>
  <workbookPr/>
  <mc:AlternateContent xmlns:mc="http://schemas.openxmlformats.org/markup-compatibility/2006">
    <mc:Choice Requires="x15">
      <x15ac:absPath xmlns:x15ac="http://schemas.microsoft.com/office/spreadsheetml/2010/11/ac" url="/Users/macbook-29/Desktop/"/>
    </mc:Choice>
  </mc:AlternateContent>
  <xr:revisionPtr revIDLastSave="0" documentId="8_{896FDDE2-B462-AF4F-B2A0-477ED346BEB4}" xr6:coauthVersionLast="47" xr6:coauthVersionMax="47" xr10:uidLastSave="{00000000-0000-0000-0000-000000000000}"/>
  <bookViews>
    <workbookView xWindow="0" yWindow="500" windowWidth="24280" windowHeight="10420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1" l="1"/>
  <c r="K4" i="1"/>
  <c r="L6" i="1" l="1"/>
  <c r="L5" i="1"/>
  <c r="L4" i="1"/>
  <c r="E6" i="1" l="1"/>
  <c r="E5" i="1" l="1"/>
  <c r="E4" i="1"/>
</calcChain>
</file>

<file path=xl/sharedStrings.xml><?xml version="1.0" encoding="utf-8"?>
<sst xmlns="http://schemas.openxmlformats.org/spreadsheetml/2006/main" count="20" uniqueCount="18">
  <si>
    <t>Şikayet Sayısı</t>
  </si>
  <si>
    <t>Şikayet  kategorisinin şikayet sayısına göre sıralanması</t>
  </si>
  <si>
    <t>Veri Türü</t>
  </si>
  <si>
    <t>Toplam Şikayet Sayısı</t>
  </si>
  <si>
    <t>1000 kişi başına düşen şikayet sayısı</t>
  </si>
  <si>
    <t>2 iş günü içerisinde sonuçlanan şikayet sayısı (S1)</t>
  </si>
  <si>
    <t>3-15 iş günü içerisinde sonuçlanan şikayet sayısı (S2)</t>
  </si>
  <si>
    <t>15 iş gününden fazla sürede sonuçlanan şikayet sayısı (S3)</t>
  </si>
  <si>
    <t>Mükerrer Şikayet Sayısı (S4)</t>
  </si>
  <si>
    <t>Sonuçlanmayan şikayet sayısı (S5)</t>
  </si>
  <si>
    <t>Ortalama sonuçlanma  süresi(gün) (S6)</t>
  </si>
  <si>
    <t>Şikayetlerin kategorilere göre oransal dağılımı</t>
  </si>
  <si>
    <t>Tüketici Sayısı (T1)</t>
  </si>
  <si>
    <t>Toplam Şikayet</t>
  </si>
  <si>
    <t>3. Ödeme</t>
  </si>
  <si>
    <t>3.1. Fatura Ödemesi</t>
  </si>
  <si>
    <t>3.2. Zamanında ödenmeyen borçlar (K9)</t>
  </si>
  <si>
    <r>
      <t xml:space="preserve">Not: </t>
    </r>
    <r>
      <rPr>
        <sz val="11"/>
        <color theme="1"/>
        <rFont val="Calibri"/>
        <family val="2"/>
        <charset val="162"/>
        <scheme val="minor"/>
      </rPr>
      <t>Nisan ayında serbest tüketici şikayetlerinde toplamda 2 kategoriden başvuru alınmıştır. Bu nedenle tabloda ilk 2 sırada yer alan şikayetlere yer verilmiştir.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</si>
</sst>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2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0" fontId="0" fillId="0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3" fontId="0" fillId="0" borderId="1" xfId="0" applyNumberForma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Font="1" applyAlignment="1">
      <alignment horizontal="left" vertical="center"/>
    </xf>
    <xf numFmtId="2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0"/>
  <sheetViews>
    <sheetView tabSelected="1" zoomScale="85" zoomScaleNormal="85" workbookViewId="0">
      <selection activeCell="K4" sqref="K4:K6"/>
    </sheetView>
  </sheetViews>
  <sheetFormatPr baseColWidth="10" defaultColWidth="8.83203125" defaultRowHeight="15" x14ac:dyDescent="0.2"/>
  <cols>
    <col min="1" max="1" width="12.1640625" customWidth="1"/>
    <col min="2" max="2" width="34.83203125" customWidth="1"/>
    <col min="3" max="3" width="49.1640625" customWidth="1"/>
    <col min="6" max="6" width="11.1640625" customWidth="1"/>
    <col min="7" max="7" width="10.5" customWidth="1"/>
    <col min="8" max="8" width="9.5" customWidth="1"/>
    <col min="10" max="10" width="13.83203125" customWidth="1"/>
    <col min="11" max="11" width="11.5" customWidth="1"/>
    <col min="12" max="12" width="10.83203125" customWidth="1"/>
  </cols>
  <sheetData>
    <row r="2" spans="1:12" x14ac:dyDescent="0.2">
      <c r="A2" s="1"/>
      <c r="B2" s="1"/>
      <c r="C2" s="1"/>
      <c r="D2" s="15" t="s">
        <v>0</v>
      </c>
      <c r="E2" s="16"/>
      <c r="F2" s="16"/>
      <c r="G2" s="16"/>
      <c r="H2" s="16"/>
      <c r="I2" s="16"/>
      <c r="J2" s="16"/>
      <c r="K2" s="16"/>
      <c r="L2" s="17"/>
    </row>
    <row r="3" spans="1:12" ht="90" x14ac:dyDescent="0.2">
      <c r="A3" s="2" t="s">
        <v>1</v>
      </c>
      <c r="B3" s="13" t="s">
        <v>2</v>
      </c>
      <c r="C3" s="14"/>
      <c r="D3" s="2" t="s">
        <v>3</v>
      </c>
      <c r="E3" s="3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</row>
    <row r="4" spans="1:12" x14ac:dyDescent="0.2">
      <c r="A4" s="5">
        <v>1</v>
      </c>
      <c r="B4" s="6" t="s">
        <v>14</v>
      </c>
      <c r="C4" s="12" t="s">
        <v>15</v>
      </c>
      <c r="D4" s="7">
        <v>120</v>
      </c>
      <c r="E4" s="8">
        <f>IF($D$7=0,0,(D4/$D7)*1000)</f>
        <v>84.151472650771382</v>
      </c>
      <c r="F4" s="11">
        <v>120</v>
      </c>
      <c r="G4" s="11">
        <v>0</v>
      </c>
      <c r="H4" s="11">
        <v>0</v>
      </c>
      <c r="I4" s="11">
        <v>0</v>
      </c>
      <c r="J4" s="11">
        <v>0</v>
      </c>
      <c r="K4" s="19">
        <f>IF((D4=J4),0,22/(D4))</f>
        <v>0.18333333333333332</v>
      </c>
      <c r="L4" s="4">
        <f>IF($D$6=0,0,D4/D$6)</f>
        <v>0.99173553719008267</v>
      </c>
    </row>
    <row r="5" spans="1:12" x14ac:dyDescent="0.2">
      <c r="A5" s="5">
        <v>2</v>
      </c>
      <c r="B5" s="6" t="s">
        <v>14</v>
      </c>
      <c r="C5" s="12" t="s">
        <v>16</v>
      </c>
      <c r="D5" s="7">
        <v>1</v>
      </c>
      <c r="E5" s="8">
        <f>IF($D$7=0,0,(D5/$D7)*1000)</f>
        <v>0.70126227208976155</v>
      </c>
      <c r="F5" s="11">
        <v>1</v>
      </c>
      <c r="G5" s="11">
        <v>0</v>
      </c>
      <c r="H5" s="11">
        <v>0</v>
      </c>
      <c r="I5" s="11">
        <v>0</v>
      </c>
      <c r="J5" s="11">
        <v>0</v>
      </c>
      <c r="K5" s="19">
        <f>IF((D5=J5),0,0/(D5))</f>
        <v>0</v>
      </c>
      <c r="L5" s="4">
        <f>IF($D$6=0,0,D5/D$6)</f>
        <v>8.2644628099173556E-3</v>
      </c>
    </row>
    <row r="6" spans="1:12" x14ac:dyDescent="0.2">
      <c r="A6" s="5"/>
      <c r="B6" s="6" t="s">
        <v>13</v>
      </c>
      <c r="C6" s="6" t="s">
        <v>13</v>
      </c>
      <c r="D6" s="5">
        <v>121</v>
      </c>
      <c r="E6" s="8">
        <f>IF($D$7=0,0,(D6/$D7)*1000)</f>
        <v>84.852734922861146</v>
      </c>
      <c r="F6" s="7">
        <v>121</v>
      </c>
      <c r="G6" s="7">
        <v>0</v>
      </c>
      <c r="H6" s="7">
        <v>0</v>
      </c>
      <c r="I6" s="7">
        <v>0</v>
      </c>
      <c r="J6" s="7">
        <v>0</v>
      </c>
      <c r="K6" s="20">
        <v>0.18181818181818199</v>
      </c>
      <c r="L6" s="4">
        <f>IF($D$6=0,0,D6/D$6)</f>
        <v>1</v>
      </c>
    </row>
    <row r="7" spans="1:12" x14ac:dyDescent="0.2">
      <c r="A7" s="9"/>
      <c r="B7" s="10"/>
      <c r="C7" s="6" t="s">
        <v>12</v>
      </c>
      <c r="D7" s="11">
        <v>1426</v>
      </c>
      <c r="E7" s="9"/>
      <c r="F7" s="9"/>
      <c r="G7" s="9"/>
      <c r="H7" s="9"/>
      <c r="I7" s="9"/>
      <c r="J7" s="9"/>
      <c r="K7" s="9"/>
      <c r="L7" s="9"/>
    </row>
    <row r="9" spans="1:12" ht="17.5" customHeight="1" x14ac:dyDescent="0.2">
      <c r="B9" s="18" t="s">
        <v>17</v>
      </c>
      <c r="C9" s="18"/>
      <c r="D9" s="18"/>
      <c r="E9" s="18"/>
      <c r="F9" s="18"/>
      <c r="G9" s="18"/>
      <c r="H9" s="18"/>
      <c r="I9" s="18"/>
    </row>
    <row r="10" spans="1:12" ht="24" customHeight="1" x14ac:dyDescent="0.2"/>
  </sheetData>
  <sheetProtection sheet="1" objects="1" scenarios="1"/>
  <mergeCells count="3">
    <mergeCell ref="B3:C3"/>
    <mergeCell ref="D2:L2"/>
    <mergeCell ref="B9:I9"/>
  </mergeCells>
  <dataValidations count="2">
    <dataValidation type="textLength" allowBlank="1" showErrorMessage="1" errorTitle="Metin uzunluğu istenen aralıkta değil!" error="İstenen Aralık: Minimum Uzunluk=0 karakter Maksimum Uzunluk=2147483647 karakter" sqref="C4:C5" xr:uid="{00000000-0002-0000-00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D4:D5 D7 F4:J6" xr:uid="{00000000-0002-0000-00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Levent Bülbül</dc:creator>
  <cp:lastModifiedBy>PMO-01</cp:lastModifiedBy>
  <dcterms:created xsi:type="dcterms:W3CDTF">2021-09-14T13:28:38Z</dcterms:created>
  <dcterms:modified xsi:type="dcterms:W3CDTF">2023-06-07T13:44:19Z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f9ff2a1-2ad9-42af-968c-209b071d2ee3_Enabled">
    <vt:lpwstr>true</vt:lpwstr>
  </property>
  <property fmtid="{D5CDD505-2E9C-101B-9397-08002B2CF9AE}" pid="3" name="MSIP_Label_df9ff2a1-2ad9-42af-968c-209b071d2ee3_SetDate">
    <vt:lpwstr>2022-03-08T06:49:57Z</vt:lpwstr>
  </property>
  <property fmtid="{D5CDD505-2E9C-101B-9397-08002B2CF9AE}" pid="4" name="MSIP_Label_df9ff2a1-2ad9-42af-968c-209b071d2ee3_Method">
    <vt:lpwstr>Standard</vt:lpwstr>
  </property>
  <property fmtid="{D5CDD505-2E9C-101B-9397-08002B2CF9AE}" pid="5" name="MSIP_Label_df9ff2a1-2ad9-42af-968c-209b071d2ee3_Name">
    <vt:lpwstr>df9ff2a1-2ad9-42af-968c-209b071d2ee3</vt:lpwstr>
  </property>
  <property fmtid="{D5CDD505-2E9C-101B-9397-08002B2CF9AE}" pid="6" name="MSIP_Label_df9ff2a1-2ad9-42af-968c-209b071d2ee3_SiteId">
    <vt:lpwstr>61e13160-e7bf-49cf-a08c-d53adbe7da56</vt:lpwstr>
  </property>
  <property fmtid="{D5CDD505-2E9C-101B-9397-08002B2CF9AE}" pid="7" name="MSIP_Label_df9ff2a1-2ad9-42af-968c-209b071d2ee3_ActionId">
    <vt:lpwstr>ce233d02-4ac9-4934-a05a-f399f138c11f</vt:lpwstr>
  </property>
  <property fmtid="{D5CDD505-2E9C-101B-9397-08002B2CF9AE}" pid="8" name="MSIP_Label_df9ff2a1-2ad9-42af-968c-209b071d2ee3_ContentBits">
    <vt:lpwstr>0</vt:lpwstr>
  </property>
</Properties>
</file>