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04B7D718-002E-114B-98B7-EB2111000E92}" xr6:coauthVersionLast="47" xr6:coauthVersionMax="47" xr10:uidLastSave="{00000000-0000-0000-0000-000000000000}"/>
  <bookViews>
    <workbookView xWindow="0" yWindow="500" windowWidth="24980" windowHeight="138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8" i="1"/>
  <c r="K7" i="1"/>
  <c r="K6" i="1" l="1"/>
  <c r="K5" i="1"/>
  <c r="L4" i="1"/>
  <c r="L9" i="1" l="1"/>
  <c r="L8" i="1" l="1"/>
  <c r="E9" i="1"/>
  <c r="E8" i="1"/>
  <c r="L7" i="1" l="1"/>
  <c r="L6" i="1"/>
  <c r="L5" i="1"/>
  <c r="E7" i="1" l="1"/>
  <c r="E6" i="1"/>
  <c r="E5" i="1"/>
  <c r="E4" i="1"/>
</calcChain>
</file>

<file path=xl/sharedStrings.xml><?xml version="1.0" encoding="utf-8"?>
<sst xmlns="http://schemas.openxmlformats.org/spreadsheetml/2006/main" count="25" uniqueCount="22">
  <si>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</si>
  <si>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</si>
  <si>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</si>
  <si>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</si>
  <si>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</si>
  <si>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</si>
  <si>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</si>
  <si>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</si>
  <si>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</si>
  <si>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</si>
  <si>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</si>
  <si>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</si>
  <si>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</si>
  <si>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</si>
  <si>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</si>
  <si>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1. Fatura ve/veya faturaya esas unsurlar</t>
  </si>
  <si>
    <t>1.2. Fatura tutarı (K2)</t>
  </si>
  <si>
    <t>3.1. Fatura Ödemesi</t>
  </si>
  <si>
    <t>3.2. Zamanında ödenmeyen borçlar (K9)</t>
  </si>
  <si>
    <t>5. Tüketici hizmetleri</t>
  </si>
  <si>
    <t>5.3. Bilgi/Belge talebi (K22)</t>
  </si>
  <si>
    <t>1.6. Fatura gönderimi (K6)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</si>
</sst>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Fill="1" applyProtection="1"/>
    <xf numFmtId="0" fontId="0" fillId="0" borderId="0" xfId="0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1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tabSelected="1" zoomScale="90" zoomScaleNormal="90" workbookViewId="0">
      <selection sqref="A1:L10"/>
    </sheetView>
  </sheetViews>
  <sheetFormatPr baseColWidth="10" defaultColWidth="8.83203125" defaultRowHeight="15" x14ac:dyDescent="0.2"/>
  <cols>
    <col min="1" max="1" width="12.1640625" style="2" customWidth="1"/>
    <col min="2" max="2" width="32.5" style="2" bestFit="1" customWidth="1"/>
    <col min="3" max="3" width="38.6640625" style="2" customWidth="1"/>
    <col min="4" max="5" width="8.83203125" style="2"/>
    <col min="6" max="6" width="11.1640625" style="2" customWidth="1"/>
    <col min="7" max="7" width="10.6640625" style="2" customWidth="1"/>
    <col min="8" max="8" width="9.6640625" style="2" customWidth="1"/>
    <col min="9" max="9" width="8.83203125" style="2"/>
    <col min="10" max="10" width="13.83203125" style="2" customWidth="1"/>
    <col min="11" max="11" width="11.5" style="2" customWidth="1"/>
    <col min="12" max="12" width="10.83203125" style="2" customWidth="1"/>
    <col min="13" max="16384" width="8.83203125" style="2"/>
  </cols>
  <sheetData>
    <row r="2" spans="1:12" x14ac:dyDescent="0.2">
      <c r="A2" s="1"/>
      <c r="B2" s="1"/>
      <c r="C2" s="1"/>
      <c r="D2" s="19" t="s">
        <v>0</v>
      </c>
      <c r="E2" s="20"/>
      <c r="F2" s="20"/>
      <c r="G2" s="20"/>
      <c r="H2" s="20"/>
      <c r="I2" s="20"/>
      <c r="J2" s="20"/>
      <c r="K2" s="20"/>
      <c r="L2" s="21"/>
    </row>
    <row r="3" spans="1:12" ht="90" x14ac:dyDescent="0.2">
      <c r="A3" s="3" t="s">
        <v>1</v>
      </c>
      <c r="B3" s="17" t="s">
        <v>2</v>
      </c>
      <c r="C3" s="18"/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x14ac:dyDescent="0.2">
      <c r="A4" s="5">
        <v>1</v>
      </c>
      <c r="B4" s="6" t="s">
        <v>14</v>
      </c>
      <c r="C4" s="7" t="s">
        <v>17</v>
      </c>
      <c r="D4" s="8">
        <v>25</v>
      </c>
      <c r="E4" s="9">
        <f>IF($D$10=0,0,(D4/$D10)*1000)</f>
        <v>5.186721991701245</v>
      </c>
      <c r="F4" s="10">
        <v>25</v>
      </c>
      <c r="G4" s="10">
        <v>0</v>
      </c>
      <c r="H4" s="10">
        <v>0</v>
      </c>
      <c r="I4" s="10">
        <v>0</v>
      </c>
      <c r="J4" s="10">
        <v>0</v>
      </c>
      <c r="K4" s="11">
        <f>IF((D4=J4),0,8/(D4))</f>
        <v>0.32</v>
      </c>
      <c r="L4" s="12">
        <f>IF($D$9=0,0,D4/D$9)</f>
        <v>0.3968253968253968</v>
      </c>
    </row>
    <row r="5" spans="1:12" x14ac:dyDescent="0.2">
      <c r="A5" s="5">
        <v>2</v>
      </c>
      <c r="B5" s="6" t="s">
        <v>15</v>
      </c>
      <c r="C5" s="6" t="s">
        <v>16</v>
      </c>
      <c r="D5" s="8">
        <v>15</v>
      </c>
      <c r="E5" s="9">
        <f>IF($D$10=0,0,(D5/$D10)*1000)</f>
        <v>3.1120331950207465</v>
      </c>
      <c r="F5" s="13">
        <v>7</v>
      </c>
      <c r="G5" s="13">
        <v>7</v>
      </c>
      <c r="H5" s="13">
        <v>0</v>
      </c>
      <c r="I5" s="13">
        <v>1</v>
      </c>
      <c r="J5" s="13">
        <v>0</v>
      </c>
      <c r="K5" s="11">
        <f>IF((D5=J5),0,58/(D5))</f>
        <v>3.8666666666666667</v>
      </c>
      <c r="L5" s="12">
        <f t="shared" ref="L5:L9" si="0">IF($D$9=0,0,D5/D$9)</f>
        <v>0.23809523809523808</v>
      </c>
    </row>
    <row r="6" spans="1:12" x14ac:dyDescent="0.2">
      <c r="A6" s="5">
        <v>3</v>
      </c>
      <c r="B6" s="6" t="s">
        <v>14</v>
      </c>
      <c r="C6" s="6" t="s">
        <v>18</v>
      </c>
      <c r="D6" s="8">
        <v>9</v>
      </c>
      <c r="E6" s="9">
        <f>IF($D$10=0,0,(D6/$D10)*1000)</f>
        <v>1.8672199170124482</v>
      </c>
      <c r="F6" s="13">
        <v>6</v>
      </c>
      <c r="G6" s="13">
        <v>3</v>
      </c>
      <c r="H6" s="13">
        <v>0</v>
      </c>
      <c r="I6" s="13">
        <v>0</v>
      </c>
      <c r="J6" s="13">
        <v>0</v>
      </c>
      <c r="K6" s="11">
        <f>IF((D6=J6),0,18/(D6))</f>
        <v>2</v>
      </c>
      <c r="L6" s="12">
        <f t="shared" si="0"/>
        <v>0.14285714285714285</v>
      </c>
    </row>
    <row r="7" spans="1:12" x14ac:dyDescent="0.2">
      <c r="A7" s="5">
        <v>4</v>
      </c>
      <c r="B7" s="6" t="s">
        <v>19</v>
      </c>
      <c r="C7" s="14" t="s">
        <v>20</v>
      </c>
      <c r="D7" s="8">
        <v>6</v>
      </c>
      <c r="E7" s="9">
        <f>IF($D$10=0,0,(D7/$D10)*1000)</f>
        <v>1.2448132780082988</v>
      </c>
      <c r="F7" s="13">
        <v>3</v>
      </c>
      <c r="G7" s="13">
        <v>3</v>
      </c>
      <c r="H7" s="13">
        <v>0</v>
      </c>
      <c r="I7" s="13">
        <v>0</v>
      </c>
      <c r="J7" s="13">
        <v>0</v>
      </c>
      <c r="K7" s="11">
        <f>IF((D7=J7),0,21/(D7))</f>
        <v>3.5</v>
      </c>
      <c r="L7" s="12">
        <f t="shared" si="0"/>
        <v>9.5238095238095233E-2</v>
      </c>
    </row>
    <row r="8" spans="1:12" ht="13.5" customHeight="1" x14ac:dyDescent="0.2">
      <c r="A8" s="5">
        <v>5</v>
      </c>
      <c r="B8" s="6" t="s">
        <v>15</v>
      </c>
      <c r="C8" s="6" t="s">
        <v>21</v>
      </c>
      <c r="D8" s="8">
        <v>6</v>
      </c>
      <c r="E8" s="9">
        <f>IF($D$10=0,0,(D8/$D10)*1000)</f>
        <v>1.2448132780082988</v>
      </c>
      <c r="F8" s="13">
        <v>5</v>
      </c>
      <c r="G8" s="13">
        <v>1</v>
      </c>
      <c r="H8" s="13">
        <v>0</v>
      </c>
      <c r="I8" s="13">
        <v>0</v>
      </c>
      <c r="J8" s="13">
        <v>0</v>
      </c>
      <c r="K8" s="11">
        <f>IF((D8=J8),0,15/(D8))</f>
        <v>2.5</v>
      </c>
      <c r="L8" s="12">
        <f t="shared" si="0"/>
        <v>9.5238095238095233E-2</v>
      </c>
    </row>
    <row r="9" spans="1:12" x14ac:dyDescent="0.2">
      <c r="A9" s="8"/>
      <c r="B9" s="6" t="s">
        <v>13</v>
      </c>
      <c r="C9" s="6" t="s">
        <v>13</v>
      </c>
      <c r="D9" s="8">
        <v>63</v>
      </c>
      <c r="E9" s="9">
        <f>IF($D$10=0,0,(D9/$D10)*1000)</f>
        <v>13.070539419087137</v>
      </c>
      <c r="F9" s="8">
        <v>47</v>
      </c>
      <c r="G9" s="8">
        <v>15</v>
      </c>
      <c r="H9" s="8">
        <v>0</v>
      </c>
      <c r="I9" s="8">
        <v>1</v>
      </c>
      <c r="J9" s="8">
        <v>0</v>
      </c>
      <c r="K9" s="11">
        <v>2</v>
      </c>
      <c r="L9" s="12">
        <f t="shared" si="0"/>
        <v>1</v>
      </c>
    </row>
    <row r="10" spans="1:12" x14ac:dyDescent="0.2">
      <c r="A10" s="15"/>
      <c r="B10" s="16"/>
      <c r="C10" s="6" t="s">
        <v>12</v>
      </c>
      <c r="D10" s="8">
        <v>4820</v>
      </c>
      <c r="E10" s="15"/>
      <c r="F10" s="15"/>
      <c r="G10" s="15"/>
      <c r="H10" s="15"/>
      <c r="I10" s="15"/>
      <c r="J10" s="15"/>
      <c r="K10" s="15"/>
      <c r="L10" s="15"/>
    </row>
    <row r="12" spans="1:12" ht="17.5" customHeight="1" x14ac:dyDescent="0.2"/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8:J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2022-05-16T13:54:16Z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