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5-Mayıs\EBİS ST\"/>
    </mc:Choice>
  </mc:AlternateContent>
  <xr:revisionPtr revIDLastSave="0" documentId="13_ncr:1_{F2831B57-C312-4338-B55B-FEC9821F3B83}" xr6:coauthVersionLast="36" xr6:coauthVersionMax="47" xr10:uidLastSave="{00000000-0000-0000-0000-000000000000}"/>
  <bookViews>
    <workbookView xWindow="0" yWindow="0" windowWidth="23040" windowHeight="10392" xr2:uid="{00000000-000D-0000-FFFF-FFFF00000000}"/>
  </bookViews>
  <sheets>
    <sheet name="Mayı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L7" i="1" l="1"/>
  <c r="E7" i="1"/>
  <c r="E6" i="1" l="1"/>
  <c r="E5" i="1"/>
  <c r="G9" i="1" l="1"/>
  <c r="H9" i="1"/>
  <c r="I9" i="1"/>
  <c r="J9" i="1"/>
  <c r="F9" i="1"/>
  <c r="D9" i="1" l="1"/>
  <c r="L6" i="1" l="1"/>
  <c r="L5" i="1"/>
  <c r="E8" i="1"/>
  <c r="L8" i="1"/>
  <c r="L4" i="1" l="1"/>
  <c r="L9" i="1" l="1"/>
  <c r="E9" i="1" l="1"/>
  <c r="E4" i="1" l="1"/>
</calcChain>
</file>

<file path=xl/sharedStrings.xml><?xml version="1.0" encoding="utf-8"?>
<sst xmlns="http://schemas.openxmlformats.org/spreadsheetml/2006/main" count="25" uniqueCount="22">
  <si>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</si>
  <si>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</si>
  <si>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</si>
  <si>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</si>
  <si>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</si>
  <si>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</si>
  <si>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</si>
  <si>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</si>
  <si>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</si>
  <si>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</si>
  <si>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</si>
  <si>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</si>
  <si>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</si>
  <si>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</si>
  <si>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</si>
  <si>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</si>
  <si>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</si>
  <si>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</si>
  <si>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5.3. Bilgi/Belge talebi (K22)</t>
  </si>
  <si>
    <t>5. Tüketici hizmetleri</t>
  </si>
  <si>
    <t>1.1. Fatura yer alması gereken bilgiler (K1)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</si>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</sst>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3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>
      <alignment vertical="center" wrapText="1"/>
    </xf>
    <xf numFmtId="0" fontId="0" fillId="0" borderId="1" xfId="0" applyBorder="1"/>
    <xf numFmtId="3" fontId="0" fillId="0" borderId="1" xfId="0" applyNumberFormat="1" applyFont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"/>
  <sheetViews>
    <sheetView tabSelected="1" zoomScale="85" zoomScaleNormal="85" workbookViewId="0">
      <selection activeCell="C16" sqref="C16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3" t="s">
        <v>0</v>
      </c>
      <c r="E2" s="24"/>
      <c r="F2" s="24"/>
      <c r="G2" s="24"/>
      <c r="H2" s="24"/>
      <c r="I2" s="24"/>
      <c r="J2" s="24"/>
      <c r="K2" s="24"/>
      <c r="L2" s="25"/>
    </row>
    <row r="3" spans="1:13" ht="96.6" x14ac:dyDescent="0.3">
      <c r="A3" s="2" t="s">
        <v>1</v>
      </c>
      <c r="B3" s="21" t="s">
        <v>2</v>
      </c>
      <c r="C3" s="22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5" t="s">
        <v>17</v>
      </c>
      <c r="D4" s="10">
        <v>12</v>
      </c>
      <c r="E4" s="11">
        <f>IF($D$10=0,0,(D4/$D10)*1000)</f>
        <v>1.6339869281045751</v>
      </c>
      <c r="F4" s="19">
        <v>9</v>
      </c>
      <c r="G4" s="19">
        <v>3</v>
      </c>
      <c r="H4" s="19">
        <v>0</v>
      </c>
      <c r="I4" s="19">
        <v>0</v>
      </c>
      <c r="J4" s="19">
        <v>0</v>
      </c>
      <c r="K4" s="11">
        <f>IF((D4=J4),0,19/(D4))</f>
        <v>1.5833333333333333</v>
      </c>
      <c r="L4" s="9">
        <f t="shared" ref="L4:L9" si="0">IF($D$9=0,0,D4/D$9)</f>
        <v>0.42857142857142855</v>
      </c>
      <c r="M4" s="6"/>
    </row>
    <row r="5" spans="1:13" x14ac:dyDescent="0.3">
      <c r="A5" s="4">
        <v>2</v>
      </c>
      <c r="B5" s="5" t="s">
        <v>14</v>
      </c>
      <c r="C5" s="15" t="s">
        <v>15</v>
      </c>
      <c r="D5" s="10">
        <v>8</v>
      </c>
      <c r="E5" s="11">
        <f>IF($D$10=0,0,(D5/$D10)*1000)</f>
        <v>1.0893246187363836</v>
      </c>
      <c r="F5" s="19">
        <v>8</v>
      </c>
      <c r="G5" s="19">
        <v>0</v>
      </c>
      <c r="H5" s="19">
        <v>0</v>
      </c>
      <c r="I5" s="19">
        <v>0</v>
      </c>
      <c r="J5" s="19">
        <v>0</v>
      </c>
      <c r="K5" s="11">
        <f>IF((D5=J5),0,1/(D5))</f>
        <v>0.125</v>
      </c>
      <c r="L5" s="9">
        <f t="shared" si="0"/>
        <v>0.2857142857142857</v>
      </c>
      <c r="M5" s="6"/>
    </row>
    <row r="6" spans="1:13" x14ac:dyDescent="0.3">
      <c r="A6" s="4">
        <v>3</v>
      </c>
      <c r="B6" s="18" t="s">
        <v>19</v>
      </c>
      <c r="C6" s="17" t="s">
        <v>18</v>
      </c>
      <c r="D6" s="10">
        <v>6</v>
      </c>
      <c r="E6" s="11">
        <f>IF($D$10=0,0,(D6/$D10)*1000)</f>
        <v>0.81699346405228757</v>
      </c>
      <c r="F6" s="19">
        <v>2</v>
      </c>
      <c r="G6" s="19">
        <v>4</v>
      </c>
      <c r="H6" s="19">
        <v>0</v>
      </c>
      <c r="I6" s="19">
        <v>0</v>
      </c>
      <c r="J6" s="19">
        <v>0</v>
      </c>
      <c r="K6" s="11">
        <f>IF((D6=J6),0,26/(D6))</f>
        <v>4.333333333333333</v>
      </c>
      <c r="L6" s="9">
        <f t="shared" si="0"/>
        <v>0.21428571428571427</v>
      </c>
      <c r="M6" s="6"/>
    </row>
    <row r="7" spans="1:13" x14ac:dyDescent="0.3">
      <c r="A7" s="4">
        <v>4</v>
      </c>
      <c r="B7" s="18" t="s">
        <v>16</v>
      </c>
      <c r="C7" s="17" t="s">
        <v>21</v>
      </c>
      <c r="D7" s="10">
        <v>1</v>
      </c>
      <c r="E7" s="11">
        <f>IF($D$10=0,0,(D7/$D10)*1000)</f>
        <v>0.13616557734204796</v>
      </c>
      <c r="F7" s="19">
        <v>1</v>
      </c>
      <c r="G7" s="19">
        <v>0</v>
      </c>
      <c r="H7" s="19">
        <v>0</v>
      </c>
      <c r="I7" s="19">
        <v>0</v>
      </c>
      <c r="J7" s="19">
        <v>0</v>
      </c>
      <c r="K7" s="11">
        <f>IF((D7=J7),0,1/(D7))</f>
        <v>1</v>
      </c>
      <c r="L7" s="9">
        <f t="shared" si="0"/>
        <v>3.5714285714285712E-2</v>
      </c>
      <c r="M7" s="6"/>
    </row>
    <row r="8" spans="1:13" x14ac:dyDescent="0.3">
      <c r="A8" s="4">
        <v>5</v>
      </c>
      <c r="B8" s="18" t="s">
        <v>16</v>
      </c>
      <c r="C8" s="17" t="s">
        <v>20</v>
      </c>
      <c r="D8" s="10">
        <v>1</v>
      </c>
      <c r="E8" s="11">
        <f>IF($D$10=0,0,(D8/$D10)*1000)</f>
        <v>0.13616557734204796</v>
      </c>
      <c r="F8" s="19">
        <v>1</v>
      </c>
      <c r="G8" s="19">
        <v>0</v>
      </c>
      <c r="H8" s="19">
        <v>0</v>
      </c>
      <c r="I8" s="19">
        <v>0</v>
      </c>
      <c r="J8" s="19">
        <v>0</v>
      </c>
      <c r="K8" s="11">
        <f>IF((D8=J8),0,1/(D8))</f>
        <v>1</v>
      </c>
      <c r="L8" s="9">
        <f t="shared" si="0"/>
        <v>3.5714285714285712E-2</v>
      </c>
      <c r="M8" s="6"/>
    </row>
    <row r="9" spans="1:13" x14ac:dyDescent="0.3">
      <c r="A9" s="4"/>
      <c r="B9" s="5" t="s">
        <v>13</v>
      </c>
      <c r="C9" s="5" t="s">
        <v>13</v>
      </c>
      <c r="D9" s="16">
        <f>SUM(D4:D8)</f>
        <v>28</v>
      </c>
      <c r="E9" s="11">
        <f>IF($D$10=0,0,(D9/$D10)*1000)</f>
        <v>3.812636165577342</v>
      </c>
      <c r="F9" s="13">
        <f>SUM(F4:F8)</f>
        <v>21</v>
      </c>
      <c r="G9" s="13">
        <f t="shared" ref="G9:J9" si="1">SUM(G4:G8)</f>
        <v>7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20">
        <v>1.7142857142857142</v>
      </c>
      <c r="L9" s="9">
        <f t="shared" si="0"/>
        <v>1</v>
      </c>
      <c r="M9" s="6"/>
    </row>
    <row r="10" spans="1:13" x14ac:dyDescent="0.3">
      <c r="A10" s="7"/>
      <c r="B10" s="8"/>
      <c r="C10" s="5" t="s">
        <v>12</v>
      </c>
      <c r="D10" s="12">
        <v>7344</v>
      </c>
      <c r="E10" s="7"/>
      <c r="F10" s="7"/>
      <c r="G10" s="7"/>
      <c r="H10" s="7"/>
      <c r="I10" s="7"/>
      <c r="J10" s="7"/>
      <c r="K10" s="7"/>
      <c r="L10" s="7"/>
      <c r="M10" s="6"/>
    </row>
    <row r="11" spans="1:13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7.5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3">
      <c r="K14" s="14"/>
    </row>
    <row r="22" spans="11:11" x14ac:dyDescent="0.3">
      <c r="K22" s="14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10 D4:D8 F4:J9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8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  <ignoredErrors>
    <ignoredError sqref="K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2025-07-08T08:33:28Z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