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.bulbul\AppData\Local\Microsoft\Windows\INetCache\Content.Outlook\YLOI2L26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7" i="1" l="1"/>
  <c r="K6" i="1"/>
  <c r="K5" i="1"/>
  <c r="K4" i="1"/>
  <c r="E4" i="1" l="1"/>
  <c r="L4" i="1" l="1"/>
  <c r="L5" i="1"/>
  <c r="L6" i="1"/>
  <c r="L7" i="1"/>
  <c r="L8" i="1"/>
  <c r="E8" i="1"/>
  <c r="E7" i="1"/>
  <c r="E6" i="1"/>
  <c r="E5" i="1"/>
</calcChain>
</file>

<file path=xl/sharedStrings.xml><?xml version="1.0" encoding="utf-8"?>
<sst xmlns="http://schemas.openxmlformats.org/spreadsheetml/2006/main" count="24" uniqueCount="22">
  <si>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</si>
  <si>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</si>
  <si>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</si>
  <si>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</si>
  <si>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</si>
  <si>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</si>
  <si>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</si>
  <si>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</si>
  <si>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</si>
  <si>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</si>
  <si>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</si>
  <si>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</si>
  <si>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</si>
  <si>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</si>
  <si>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</si>
  <si>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4.1. İkili anlaşma kurma süreci (K10)</t>
  </si>
  <si>
    <t>Ortalama sonuçlanma  süresi(gün) (S6)</t>
  </si>
  <si>
    <t>3.2. Zamanında ödenmeyen borçlar (K9)</t>
  </si>
  <si>
    <t>3. Ödeme</t>
  </si>
  <si>
    <t>4. İkili Anlaşma</t>
  </si>
  <si>
    <t>1.6. Fatura gönderimi (K6)</t>
  </si>
  <si>
    <t>Not:Haziran ayında Serbest Tüketici şikayetlerinde toplamda 4 kategoriden başvuru alınmıştır. Bu nedenle tabloda 4 kategoriye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</si>
</sst>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10" fontId="2" fillId="0" borderId="1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showGridLines="0" showRowColHeaders="0" tabSelected="1" zoomScale="70" zoomScaleNormal="70" workbookViewId="0">
      <selection activeCell="C15" sqref="C15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3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3" t="s">
        <v>12</v>
      </c>
      <c r="E2" s="23"/>
      <c r="F2" s="23"/>
      <c r="G2" s="23"/>
      <c r="H2" s="23"/>
      <c r="I2" s="23"/>
      <c r="J2" s="23"/>
      <c r="K2" s="23"/>
      <c r="L2" s="23"/>
    </row>
    <row r="3" spans="1:12" ht="90" customHeight="1" x14ac:dyDescent="0.35">
      <c r="A3" s="3" t="s">
        <v>0</v>
      </c>
      <c r="B3" s="21" t="s">
        <v>1</v>
      </c>
      <c r="C3" s="22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16</v>
      </c>
      <c r="L3" s="3" t="s">
        <v>11</v>
      </c>
    </row>
    <row r="4" spans="1:12" ht="32.25" customHeight="1" x14ac:dyDescent="0.35">
      <c r="A4" s="5">
        <v>1</v>
      </c>
      <c r="B4" s="10" t="s">
        <v>14</v>
      </c>
      <c r="C4" s="10" t="s">
        <v>20</v>
      </c>
      <c r="D4" s="6">
        <v>7</v>
      </c>
      <c r="E4" s="8">
        <f>IF($D$9=0,0,(D4/$D9)*1000)</f>
        <v>2.2158911047799936</v>
      </c>
      <c r="F4" s="19">
        <v>5</v>
      </c>
      <c r="G4" s="19">
        <v>2</v>
      </c>
      <c r="H4" s="19">
        <v>0</v>
      </c>
      <c r="I4" s="19">
        <v>0</v>
      </c>
      <c r="J4" s="19">
        <v>0</v>
      </c>
      <c r="K4" s="9">
        <f>IF((D4=J4),0,18/(D4))</f>
        <v>2.5714285714285716</v>
      </c>
      <c r="L4" s="16">
        <f>IF($D$8=0,0,D4/D$8)</f>
        <v>0.4375</v>
      </c>
    </row>
    <row r="5" spans="1:12" x14ac:dyDescent="0.35">
      <c r="A5" s="5">
        <v>2</v>
      </c>
      <c r="B5" s="10" t="s">
        <v>14</v>
      </c>
      <c r="C5" s="10" t="s">
        <v>13</v>
      </c>
      <c r="D5" s="6">
        <v>3</v>
      </c>
      <c r="E5" s="8">
        <f>IF($D$9=0,0,(D5/$D9)*1000)</f>
        <v>0.94966761633428309</v>
      </c>
      <c r="F5" s="18">
        <v>0</v>
      </c>
      <c r="G5" s="18">
        <v>3</v>
      </c>
      <c r="H5" s="18">
        <v>0</v>
      </c>
      <c r="I5" s="18">
        <v>0</v>
      </c>
      <c r="J5" s="18">
        <v>0</v>
      </c>
      <c r="K5" s="9">
        <f>IF((D5=J5),0,25/(D5))</f>
        <v>8.3333333333333339</v>
      </c>
      <c r="L5" s="16">
        <f>IF($D$8=0,0,D5/D$8)</f>
        <v>0.1875</v>
      </c>
    </row>
    <row r="6" spans="1:12" x14ac:dyDescent="0.35">
      <c r="A6" s="5">
        <v>3</v>
      </c>
      <c r="B6" s="10" t="s">
        <v>19</v>
      </c>
      <c r="C6" s="10" t="s">
        <v>15</v>
      </c>
      <c r="D6" s="6">
        <v>3</v>
      </c>
      <c r="E6" s="8">
        <f>IF($D$9=0,0,(D6/$D9)*1000)</f>
        <v>0.94966761633428309</v>
      </c>
      <c r="F6" s="18">
        <v>1</v>
      </c>
      <c r="G6" s="18">
        <v>2</v>
      </c>
      <c r="H6" s="18">
        <v>0</v>
      </c>
      <c r="I6" s="18">
        <v>0</v>
      </c>
      <c r="J6" s="18">
        <v>0</v>
      </c>
      <c r="K6" s="9">
        <f>IF((D6=J6),0,15/(D6))</f>
        <v>5</v>
      </c>
      <c r="L6" s="16">
        <f>IF($D$8=0,0,D6/D$8)</f>
        <v>0.1875</v>
      </c>
    </row>
    <row r="7" spans="1:12" x14ac:dyDescent="0.35">
      <c r="A7" s="5">
        <v>4</v>
      </c>
      <c r="B7" s="10" t="s">
        <v>18</v>
      </c>
      <c r="C7" s="10" t="s">
        <v>17</v>
      </c>
      <c r="D7" s="6">
        <v>3</v>
      </c>
      <c r="E7" s="8">
        <f>IF($D$9=0,0,(D7/$D9)*1000)</f>
        <v>0.94966761633428309</v>
      </c>
      <c r="F7" s="18">
        <v>1</v>
      </c>
      <c r="G7" s="18">
        <v>2</v>
      </c>
      <c r="H7" s="18">
        <v>0</v>
      </c>
      <c r="I7" s="18">
        <v>0</v>
      </c>
      <c r="J7" s="18">
        <v>0</v>
      </c>
      <c r="K7" s="9">
        <f>IF((D7=J7),0,7/(D7))</f>
        <v>2.3333333333333335</v>
      </c>
      <c r="L7" s="16">
        <f>IF($D$8=0,0,D7/D$8)</f>
        <v>0.1875</v>
      </c>
    </row>
    <row r="8" spans="1:12" x14ac:dyDescent="0.35">
      <c r="A8" s="6">
        <v>5</v>
      </c>
      <c r="B8" s="10" t="s">
        <v>2</v>
      </c>
      <c r="C8" s="10" t="s">
        <v>2</v>
      </c>
      <c r="D8" s="6">
        <v>16</v>
      </c>
      <c r="E8" s="9">
        <f>IF($D$9=0,0,(D8/$D9)*1000)</f>
        <v>5.0648939537828426</v>
      </c>
      <c r="F8" s="20">
        <v>7</v>
      </c>
      <c r="G8" s="20">
        <v>9</v>
      </c>
      <c r="H8" s="20">
        <v>0</v>
      </c>
      <c r="I8" s="20">
        <v>0</v>
      </c>
      <c r="J8" s="20">
        <v>0</v>
      </c>
      <c r="K8" s="20">
        <v>4.0625</v>
      </c>
      <c r="L8" s="16">
        <f t="shared" ref="L8" si="0">IF($D$8=0,0,D8/D$8)</f>
        <v>1</v>
      </c>
    </row>
    <row r="9" spans="1:12" x14ac:dyDescent="0.35">
      <c r="A9" s="7"/>
      <c r="B9" s="11"/>
      <c r="C9" s="12" t="s">
        <v>3</v>
      </c>
      <c r="D9" s="17">
        <v>3159</v>
      </c>
      <c r="E9" s="7"/>
      <c r="F9" s="7"/>
      <c r="G9" s="7"/>
      <c r="H9" s="7"/>
      <c r="I9" s="7"/>
      <c r="J9" s="7"/>
      <c r="K9" s="7"/>
      <c r="L9" s="7"/>
    </row>
    <row r="11" spans="1:12" x14ac:dyDescent="0.35">
      <c r="A11" s="1" t="s">
        <v>21</v>
      </c>
    </row>
    <row r="13" spans="1:12" x14ac:dyDescent="0.35">
      <c r="A13" s="14"/>
      <c r="C13" s="14"/>
      <c r="D13" s="14"/>
      <c r="E13" s="14"/>
      <c r="F13" s="14"/>
      <c r="G13" s="14"/>
      <c r="H13" s="14"/>
      <c r="I13" s="14"/>
      <c r="J13" s="14"/>
    </row>
    <row r="14" spans="1:12" x14ac:dyDescent="0.35">
      <c r="A14" s="14"/>
    </row>
    <row r="15" spans="1:12" x14ac:dyDescent="0.35">
      <c r="A15" s="14"/>
    </row>
    <row r="16" spans="1:12" x14ac:dyDescent="0.35">
      <c r="A16" s="14"/>
    </row>
    <row r="17" spans="1:15" x14ac:dyDescent="0.35">
      <c r="A17" s="14"/>
      <c r="B17" s="14"/>
    </row>
    <row r="18" spans="1:15" x14ac:dyDescent="0.35">
      <c r="A18" s="14"/>
      <c r="B18" s="14"/>
    </row>
    <row r="19" spans="1:15" x14ac:dyDescent="0.35">
      <c r="A19" s="14"/>
      <c r="B19" s="14"/>
    </row>
    <row r="20" spans="1:15" x14ac:dyDescent="0.35">
      <c r="C20" s="14"/>
      <c r="D20" s="14"/>
      <c r="E20" s="14"/>
      <c r="F20" s="14"/>
      <c r="G20" s="14"/>
    </row>
    <row r="21" spans="1:15" x14ac:dyDescent="0.35">
      <c r="C21" s="14"/>
      <c r="D21" s="14"/>
      <c r="E21" s="14"/>
      <c r="F21" s="14"/>
      <c r="G21" s="14"/>
    </row>
    <row r="22" spans="1:15" x14ac:dyDescent="0.35">
      <c r="C22" s="14"/>
      <c r="D22" s="14"/>
      <c r="E22" s="14"/>
      <c r="F22" s="14"/>
      <c r="G22" s="14"/>
    </row>
    <row r="23" spans="1:15" x14ac:dyDescent="0.35">
      <c r="C23" s="14"/>
      <c r="D23" s="14"/>
      <c r="E23" s="14"/>
      <c r="F23" s="14"/>
      <c r="G23" s="14"/>
    </row>
    <row r="24" spans="1:15" x14ac:dyDescent="0.35">
      <c r="C24" s="14"/>
      <c r="D24" s="14"/>
      <c r="E24" s="14"/>
      <c r="F24" s="14"/>
      <c r="G24" s="14"/>
    </row>
    <row r="25" spans="1:15" x14ac:dyDescent="0.35">
      <c r="C25" s="14"/>
      <c r="D25" s="14"/>
      <c r="E25" s="14"/>
      <c r="F25" s="14"/>
      <c r="G25" s="14"/>
    </row>
    <row r="26" spans="1:15" x14ac:dyDescent="0.35">
      <c r="C26" s="14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</row>
    <row r="27" spans="1:15" x14ac:dyDescent="0.35">
      <c r="C27" s="14"/>
      <c r="D27" s="13"/>
      <c r="E27" s="13"/>
      <c r="K27" s="14"/>
      <c r="L27" s="14"/>
      <c r="M27" s="14"/>
      <c r="N27" s="14"/>
      <c r="O27" s="14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7 B4 B6:B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K8 F4:J8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Levent Bülbül</cp:lastModifiedBy>
  <dcterms:created xsi:type="dcterms:W3CDTF">2018-12-26T08:11:21Z</dcterms:created>
  <dcterms:modified xsi:type="dcterms:W3CDTF">2020-08-06T11:16:08Z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