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6\4-Nisan\EBİS ST\"/>
    </mc:Choice>
  </mc:AlternateContent>
  <xr:revisionPtr revIDLastSave="0" documentId="13_ncr:1_{A2BF8312-DB3C-48AA-A67C-AAE05A7E0237}" xr6:coauthVersionLast="36" xr6:coauthVersionMax="36" xr10:uidLastSave="{00000000-0000-0000-0000-000000000000}"/>
  <bookViews>
    <workbookView xWindow="0" yWindow="0" windowWidth="13800" windowHeight="5028" xr2:uid="{00000000-000D-0000-FFFF-FFFF00000000}"/>
  </bookViews>
  <sheets>
    <sheet name="Mart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5" i="1"/>
  <c r="K4" i="1"/>
  <c r="D5" i="1" l="1"/>
  <c r="D6" i="1"/>
  <c r="D4" i="1"/>
  <c r="D7" i="1" l="1"/>
  <c r="E6" i="1" l="1"/>
  <c r="J7" i="1" l="1"/>
  <c r="H7" i="1"/>
  <c r="I7" i="1"/>
  <c r="G7" i="1"/>
  <c r="F7" i="1"/>
  <c r="L6" i="1" l="1"/>
  <c r="E5" i="1"/>
  <c r="L5" i="1" l="1"/>
  <c r="L4" i="1" l="1"/>
  <c r="L7" i="1" l="1"/>
  <c r="E7" i="1" l="1"/>
  <c r="E4" i="1" l="1"/>
</calcChain>
</file>

<file path=xl/sharedStrings.xml><?xml version="1.0" encoding="utf-8"?>
<sst xmlns="http://schemas.openxmlformats.org/spreadsheetml/2006/main" count="22" uniqueCount="21">
  <si>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</si>
  <si>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</si>
  <si>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</si>
  <si>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</si>
  <si>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</si>
  <si>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</si>
  <si>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</si>
  <si>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</si>
  <si>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</si>
  <si>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</si>
  <si>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</si>
  <si>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</si>
  <si>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</si>
  <si>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</si>
  <si>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</si>
  <si>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</si>
  <si>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</si>
  <si>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</si>
  <si>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</si>
  <si>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</si>
  <si>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Not: Nisan ayında serbest tüketici şikayetlerinde toplamda 3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</si>
</sst>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zoomScale="85" zoomScaleNormal="85" workbookViewId="0">
      <selection activeCell="B16" sqref="B16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5" t="s">
        <v>17</v>
      </c>
      <c r="D4" s="10">
        <f>SUM(F4:J4)</f>
        <v>7</v>
      </c>
      <c r="E4" s="11">
        <f>IF($D$8=0,0,(D4/$D8)*1000)</f>
        <v>1.1737089201877935</v>
      </c>
      <c r="F4" s="19">
        <v>6</v>
      </c>
      <c r="G4" s="19">
        <v>1</v>
      </c>
      <c r="H4" s="19">
        <v>0</v>
      </c>
      <c r="I4" s="19">
        <v>0</v>
      </c>
      <c r="J4" s="19">
        <v>0</v>
      </c>
      <c r="K4" s="11">
        <f>IF((D4=J4),0,12/(D4))</f>
        <v>1.7142857142857142</v>
      </c>
      <c r="L4" s="9">
        <f>IF($D$7=0,0,D4/D$7)</f>
        <v>0.58333333333333337</v>
      </c>
      <c r="M4" s="6"/>
    </row>
    <row r="5" spans="1:13" x14ac:dyDescent="0.3">
      <c r="A5" s="4">
        <v>2</v>
      </c>
      <c r="B5" s="5" t="s">
        <v>18</v>
      </c>
      <c r="C5" s="17" t="s">
        <v>19</v>
      </c>
      <c r="D5" s="10">
        <f t="shared" ref="D5:D6" si="0">SUM(F5:J5)</f>
        <v>3</v>
      </c>
      <c r="E5" s="11">
        <f>IF($D$8=0,0,(D5/$D8)*1000)</f>
        <v>0.50301810865191154</v>
      </c>
      <c r="F5" s="19">
        <v>3</v>
      </c>
      <c r="G5" s="19">
        <v>0</v>
      </c>
      <c r="H5" s="19">
        <v>0</v>
      </c>
      <c r="I5" s="19">
        <v>0</v>
      </c>
      <c r="J5" s="19">
        <v>0</v>
      </c>
      <c r="K5" s="11">
        <f>IF((D5=J5),0,1/(D5))</f>
        <v>0.33333333333333331</v>
      </c>
      <c r="L5" s="9">
        <f>IF($D$7=0,0,D5/D$7)</f>
        <v>0.25</v>
      </c>
      <c r="M5" s="6"/>
    </row>
    <row r="6" spans="1:13" x14ac:dyDescent="0.3">
      <c r="A6" s="4">
        <v>3</v>
      </c>
      <c r="B6" s="5" t="s">
        <v>14</v>
      </c>
      <c r="C6" s="13" t="s">
        <v>15</v>
      </c>
      <c r="D6" s="10">
        <f t="shared" si="0"/>
        <v>2</v>
      </c>
      <c r="E6" s="11">
        <f>IF($D$8=0,0,(D6/$D8)*1000)</f>
        <v>0.33534540576794097</v>
      </c>
      <c r="F6" s="19">
        <v>2</v>
      </c>
      <c r="G6" s="19">
        <v>0</v>
      </c>
      <c r="H6" s="19">
        <v>0</v>
      </c>
      <c r="I6" s="19">
        <v>0</v>
      </c>
      <c r="J6" s="19">
        <v>0</v>
      </c>
      <c r="K6" s="11">
        <f>IF((D6=J6),0,2/(D6))</f>
        <v>1</v>
      </c>
      <c r="L6" s="9">
        <f>IF($D$7=0,0,D6/D$7)</f>
        <v>0.16666666666666666</v>
      </c>
      <c r="M6" s="6"/>
    </row>
    <row r="7" spans="1:13" x14ac:dyDescent="0.3">
      <c r="A7" s="4"/>
      <c r="B7" s="5" t="s">
        <v>13</v>
      </c>
      <c r="C7" s="5" t="s">
        <v>13</v>
      </c>
      <c r="D7" s="14">
        <f>SUM(D4:D6)</f>
        <v>12</v>
      </c>
      <c r="E7" s="11">
        <f>IF($D$8=0,0,(D7/$D8)*1000)</f>
        <v>2.0120724346076462</v>
      </c>
      <c r="F7" s="16">
        <f>SUM(F4:F6)</f>
        <v>11</v>
      </c>
      <c r="G7" s="16">
        <f>SUM(G4:G6)</f>
        <v>1</v>
      </c>
      <c r="H7" s="16">
        <f>SUM(H4:H6)</f>
        <v>0</v>
      </c>
      <c r="I7" s="16">
        <f>SUM(I4:I6)</f>
        <v>0</v>
      </c>
      <c r="J7" s="16">
        <f>SUM(J4:J6)</f>
        <v>0</v>
      </c>
      <c r="K7" s="18">
        <v>1.25</v>
      </c>
      <c r="L7" s="9">
        <f>IF($D$7=0,0,D7/D$7)</f>
        <v>1</v>
      </c>
      <c r="M7" s="6"/>
    </row>
    <row r="8" spans="1:13" x14ac:dyDescent="0.3">
      <c r="A8" s="7"/>
      <c r="B8" s="8"/>
      <c r="C8" s="5" t="s">
        <v>12</v>
      </c>
      <c r="D8" s="20">
        <v>5964</v>
      </c>
      <c r="E8" s="7"/>
      <c r="F8" s="7"/>
      <c r="G8" s="7"/>
      <c r="H8" s="7"/>
      <c r="I8" s="7"/>
      <c r="J8" s="7"/>
      <c r="K8" s="7"/>
      <c r="L8" s="7"/>
      <c r="M8" s="6"/>
    </row>
    <row r="9" spans="1:13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7.5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6"/>
      <c r="B11" s="6" t="s">
        <v>20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J12" s="12"/>
      <c r="K12" s="12"/>
    </row>
    <row r="13" spans="1:13" x14ac:dyDescent="0.3">
      <c r="J13" s="12"/>
    </row>
    <row r="16" spans="1:13" x14ac:dyDescent="0.3">
      <c r="C16" s="12"/>
    </row>
    <row r="20" spans="11:11" x14ac:dyDescent="0.3">
      <c r="K20" s="12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8 D4:D6 F4:J7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  <ignoredErrors>
    <ignoredError sqref="E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2026-06-04T10:45:56Z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